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structions" sheetId="1" r:id="rId5"/>
    <sheet state="visible" name="Daily Tracker" sheetId="2" r:id="rId6"/>
    <sheet state="visible" name="Weekly Check-In" sheetId="3" r:id="rId7"/>
    <sheet state="visible" name="Progress Summary" sheetId="4" r:id="rId8"/>
  </sheets>
  <definedNames/>
  <calcPr/>
</workbook>
</file>

<file path=xl/sharedStrings.xml><?xml version="1.0" encoding="utf-8"?>
<sst xmlns="http://schemas.openxmlformats.org/spreadsheetml/2006/main" count="322" uniqueCount="69">
  <si>
    <t>12-Week Blood Sugar Support Tracker for Women 40+</t>
  </si>
  <si>
    <t>How to Use This Tracker</t>
  </si>
  <si>
    <t>Use this simple tracker for 12 weeks to monitor patterns that may support healthier blood sugar habits over time.</t>
  </si>
  <si>
    <t>This tracker is designed to help you:</t>
  </si>
  <si>
    <t>Stay consistent with your daily routine</t>
  </si>
  <si>
    <t>Track simple markers like weight and waist size</t>
  </si>
  <si>
    <t>Notice patterns in energy and cravings</t>
  </si>
  <si>
    <t>Build awareness before making assumptions about “what’s working”</t>
  </si>
  <si>
    <t>Use supplements, food habits, and movement more intentionally</t>
  </si>
  <si>
    <t>What to track each day</t>
  </si>
  <si>
    <t>Whether you took your supplement</t>
  </si>
  <si>
    <t>Whether you moved your body (walk, workout, stretching, etc.)</t>
  </si>
  <si>
    <t>Whether you walked after meals (even a short walk counts)</t>
  </si>
  <si>
    <t>Your energy level</t>
  </si>
  <si>
    <t>Your cravings level</t>
  </si>
  <si>
    <t>Weekly check-in</t>
  </si>
  <si>
    <t>Once per week, record:</t>
  </si>
  <si>
    <t>Weight</t>
  </si>
  <si>
    <t>Waist circumference</t>
  </si>
  <si>
    <t>Your weekly averages</t>
  </si>
  <si>
    <t>Notes about sleep, stress, meals, and what felt different</t>
  </si>
  <si>
    <t>Simple Rating Scale</t>
  </si>
  <si>
    <t>Energy (1–5):</t>
  </si>
  <si>
    <t>1 = Very low</t>
  </si>
  <si>
    <t>2 = Low</t>
  </si>
  <si>
    <t>3 = Okay / average</t>
  </si>
  <si>
    <t>4 = Good</t>
  </si>
  <si>
    <t>5 = Great / steady</t>
  </si>
  <si>
    <t>Cravings (1–5):</t>
  </si>
  <si>
    <t>1 = Very low / easy to manage</t>
  </si>
  <si>
    <t>2 = Mild</t>
  </si>
  <si>
    <t>3 = Moderate</t>
  </si>
  <si>
    <t>4 = Strong</t>
  </si>
  <si>
    <t>5 = Very strong / hard to control</t>
  </si>
  <si>
    <t>Important note</t>
  </si>
  <si>
    <t>This tracker is for educational and self-monitoring purposes only. It is not medical advice, and it does not diagnose, treat, or cure any condition. If you have diabetes, use medication, or have health concerns, talk to your healthcare provider before changing your routine.</t>
  </si>
  <si>
    <t>Day</t>
  </si>
  <si>
    <t>Date</t>
  </si>
  <si>
    <t>Week</t>
  </si>
  <si>
    <t>Supplement Taken?</t>
  </si>
  <si>
    <t>Movement Done?</t>
  </si>
  <si>
    <t>Walk After Meals?</t>
  </si>
  <si>
    <t>Energy (1–5)</t>
  </si>
  <si>
    <t>Cravings (1–5)</t>
  </si>
  <si>
    <t>Notes (Optional)</t>
  </si>
  <si>
    <t>-</t>
  </si>
  <si>
    <t>Start Date</t>
  </si>
  <si>
    <t>End Date</t>
  </si>
  <si>
    <t>Waist (in/cm)</t>
  </si>
  <si>
    <t>Supplement Consistency %</t>
  </si>
  <si>
    <t>Movement Consistency %</t>
  </si>
  <si>
    <t>Walk After Meals %</t>
  </si>
  <si>
    <t>Avg Energy (1-5)</t>
  </si>
  <si>
    <t>Avg Cravings (1-5)</t>
  </si>
  <si>
    <t>Weekly Notes</t>
  </si>
  <si>
    <t>12-Week Progress Summary</t>
  </si>
  <si>
    <t>Starting Weight</t>
  </si>
  <si>
    <t>Latest Weight</t>
  </si>
  <si>
    <t>Weight Change</t>
  </si>
  <si>
    <t>Starting Waist</t>
  </si>
  <si>
    <t>Latest Waist</t>
  </si>
  <si>
    <t>Waist Change</t>
  </si>
  <si>
    <t>Avg Supplement Consistency</t>
  </si>
  <si>
    <t>Avg Movement Consistency</t>
  </si>
  <si>
    <t>Avg Walk After Meals</t>
  </si>
  <si>
    <t>Avg Energy (12 Weeks) (1-5)</t>
  </si>
  <si>
    <t>Avg Cravings (12 Weeks) (1-5)</t>
  </si>
  <si>
    <t>Best Week Notes</t>
  </si>
  <si>
    <t>Final Reflection</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</si>
</sst>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3">
    <font>
      <sz val="10.0"/>
      <color rgb="FF000000"/>
      <name val="Arial"/>
      <scheme val="minor"/>
    </font>
    <font>
      <b/>
      <color theme="1"/>
      <name val="Arial"/>
      <scheme val="minor"/>
    </font>
    <font>
      <color theme="1"/>
      <name val="Arial"/>
      <scheme val="minor"/>
    </font>
  </fonts>
  <fills count="3">
    <fill>
      <patternFill patternType="none"/>
    </fill>
    <fill>
      <patternFill patternType="lightGray"/>
    </fill>
    <fill>
      <patternFill patternType="solid">
        <fgColor rgb="FFF3F3F3"/>
        <bgColor rgb="FFF3F3F3"/>
      </patternFill>
    </fill>
  </fills>
  <borders count="1">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0" fillId="2" fontId="1" numFmtId="0" xfId="0" applyAlignment="1" applyFill="1" applyFont="1">
      <alignment readingOrder="0"/>
    </xf>
    <xf borderId="0" fillId="2" fontId="2" numFmtId="0" xfId="0" applyFont="1"/>
    <xf borderId="0" fillId="0" fontId="2" numFmtId="0" xfId="0" applyFont="1"/>
    <xf borderId="0" fillId="0" fontId="2" numFmtId="164" xfId="0" applyAlignment="1" applyFont="1" applyNumberFormat="1">
      <alignment readingOrder="0"/>
    </xf>
    <xf borderId="0" fillId="2" fontId="1" numFmtId="0" xfId="0" applyFont="1"/>
    <xf borderId="0" fillId="0" fontId="2" numFmtId="164" xfId="0" applyFont="1" applyNumberFormat="1"/>
    <xf borderId="0" fillId="0" fontId="2" numFmtId="10" xfId="0" applyFont="1" applyNumberFormat="1"/>
    <xf borderId="0" fillId="0" fontId="2" numFmtId="2" xfId="0" applyFont="1" applyNumberFormat="1"/>
    <xf borderId="0" fillId="0" fontId="2" numFmtId="4" xfId="0" applyFont="1" applyNumberFormat="1"/>
  </cellXfs>
  <cellStyles count="1">
    <cellStyle xfId="0" name="Normal" builtinId="0"/>
  </cellStyles>
  <dxfs count="1">
    <dxf>
      <font/>
      <fill>
        <patternFill patternType="solid">
          <fgColor rgb="FFB7E1CD"/>
          <bgColor rgb="FFB7E1CD"/>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row>
    <row r="3">
      <c r="A3" s="1" t="s">
        <v>1</v>
      </c>
    </row>
    <row r="4">
      <c r="A4" s="2" t="s">
        <v>2</v>
      </c>
    </row>
    <row r="6">
      <c r="A6" s="2" t="s">
        <v>3</v>
      </c>
    </row>
    <row r="7">
      <c r="A7" s="2" t="s">
        <v>4</v>
      </c>
    </row>
    <row r="8">
      <c r="A8" s="2" t="s">
        <v>5</v>
      </c>
    </row>
    <row r="9">
      <c r="A9" s="2" t="s">
        <v>6</v>
      </c>
    </row>
    <row r="10">
      <c r="A10" s="2" t="s">
        <v>7</v>
      </c>
    </row>
    <row r="11">
      <c r="A11" s="2" t="s">
        <v>8</v>
      </c>
    </row>
    <row r="13">
      <c r="A13" s="1" t="s">
        <v>9</v>
      </c>
    </row>
    <row r="14">
      <c r="A14" s="2" t="s">
        <v>10</v>
      </c>
    </row>
    <row r="15">
      <c r="A15" s="2" t="s">
        <v>11</v>
      </c>
    </row>
    <row r="16">
      <c r="A16" s="2" t="s">
        <v>12</v>
      </c>
    </row>
    <row r="17">
      <c r="A17" s="2" t="s">
        <v>13</v>
      </c>
    </row>
    <row r="18">
      <c r="A18" s="2" t="s">
        <v>14</v>
      </c>
    </row>
    <row r="20">
      <c r="A20" s="1" t="s">
        <v>15</v>
      </c>
    </row>
    <row r="21">
      <c r="A21" s="2" t="s">
        <v>16</v>
      </c>
    </row>
    <row r="22">
      <c r="A22" s="2" t="s">
        <v>17</v>
      </c>
    </row>
    <row r="23">
      <c r="A23" s="2" t="s">
        <v>18</v>
      </c>
    </row>
    <row r="24">
      <c r="A24" s="2" t="s">
        <v>19</v>
      </c>
    </row>
    <row r="25">
      <c r="A25" s="2" t="s">
        <v>20</v>
      </c>
    </row>
    <row r="27">
      <c r="A27" s="1" t="s">
        <v>21</v>
      </c>
    </row>
    <row r="28">
      <c r="A28" s="1" t="s">
        <v>22</v>
      </c>
    </row>
    <row r="29">
      <c r="A29" s="2" t="s">
        <v>23</v>
      </c>
    </row>
    <row r="30">
      <c r="A30" s="2" t="s">
        <v>24</v>
      </c>
    </row>
    <row r="31">
      <c r="A31" s="2" t="s">
        <v>25</v>
      </c>
    </row>
    <row r="32">
      <c r="A32" s="2" t="s">
        <v>26</v>
      </c>
    </row>
    <row r="33">
      <c r="A33" s="2" t="s">
        <v>27</v>
      </c>
    </row>
    <row r="35">
      <c r="A35" s="1" t="s">
        <v>28</v>
      </c>
    </row>
    <row r="36">
      <c r="A36" s="2" t="s">
        <v>29</v>
      </c>
    </row>
    <row r="37">
      <c r="A37" s="2" t="s">
        <v>30</v>
      </c>
    </row>
    <row r="38">
      <c r="A38" s="2" t="s">
        <v>31</v>
      </c>
    </row>
    <row r="39">
      <c r="A39" s="2" t="s">
        <v>32</v>
      </c>
    </row>
    <row r="40">
      <c r="A40" s="2" t="s">
        <v>33</v>
      </c>
    </row>
    <row r="42">
      <c r="A42" s="1" t="s">
        <v>34</v>
      </c>
    </row>
    <row r="43">
      <c r="A43" s="2" t="s">
        <v>35</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6.75"/>
    <col customWidth="1" min="2" max="2" width="10.75"/>
    <col customWidth="1" min="3" max="3" width="15.63"/>
    <col customWidth="1" min="4" max="4" width="15.75"/>
    <col customWidth="1" min="5" max="5" width="14.88"/>
    <col customWidth="1" min="6" max="6" width="15.63"/>
    <col customWidth="1" min="7" max="7" width="13.75"/>
    <col customWidth="1" min="8" max="8" width="13.5"/>
    <col customWidth="1" min="9" max="9" width="15.0"/>
  </cols>
  <sheetData>
    <row r="1">
      <c r="A1" s="3" t="s">
        <v>36</v>
      </c>
      <c r="B1" s="3" t="s">
        <v>37</v>
      </c>
      <c r="C1" s="3" t="s">
        <v>38</v>
      </c>
      <c r="D1" s="3" t="s">
        <v>39</v>
      </c>
      <c r="E1" s="3" t="s">
        <v>40</v>
      </c>
      <c r="F1" s="3" t="s">
        <v>41</v>
      </c>
      <c r="G1" s="3" t="s">
        <v>42</v>
      </c>
      <c r="H1" s="3" t="s">
        <v>43</v>
      </c>
      <c r="I1" s="3" t="s">
        <v>44</v>
      </c>
      <c r="J1" s="4"/>
      <c r="K1" s="4"/>
      <c r="L1" s="4"/>
      <c r="M1" s="4"/>
      <c r="N1" s="4"/>
      <c r="O1" s="4"/>
      <c r="P1" s="4"/>
      <c r="Q1" s="4"/>
      <c r="R1" s="4"/>
      <c r="S1" s="4"/>
      <c r="T1" s="4"/>
      <c r="U1" s="4"/>
      <c r="V1" s="4"/>
      <c r="W1" s="4"/>
      <c r="X1" s="4"/>
      <c r="Y1" s="4"/>
      <c r="Z1" s="4"/>
    </row>
    <row r="2">
      <c r="A2" s="5">
        <f t="shared" ref="A2:A85" si="1">ROW()-1</f>
        <v>1</v>
      </c>
      <c r="B2" s="6"/>
      <c r="C2" s="5">
        <f t="shared" ref="C2:C85" si="2">ROUNDUP(A2/7,0)</f>
        <v>1</v>
      </c>
      <c r="D2" s="2" t="s">
        <v>45</v>
      </c>
      <c r="E2" s="2" t="s">
        <v>45</v>
      </c>
      <c r="F2" s="2" t="s">
        <v>45</v>
      </c>
      <c r="G2" s="2">
        <v>0.0</v>
      </c>
      <c r="H2" s="2">
        <v>0.0</v>
      </c>
    </row>
    <row r="3">
      <c r="A3" s="5">
        <f t="shared" si="1"/>
        <v>2</v>
      </c>
      <c r="B3" s="6" t="str">
        <f t="shared" ref="B3:B85" si="3">IF(B2="","",B2+1)</f>
        <v/>
      </c>
      <c r="C3" s="5">
        <f t="shared" si="2"/>
        <v>1</v>
      </c>
      <c r="D3" s="2" t="s">
        <v>45</v>
      </c>
      <c r="E3" s="2" t="s">
        <v>45</v>
      </c>
      <c r="F3" s="2" t="s">
        <v>45</v>
      </c>
      <c r="G3" s="2">
        <v>0.0</v>
      </c>
      <c r="H3" s="2">
        <v>0.0</v>
      </c>
    </row>
    <row r="4">
      <c r="A4" s="5">
        <f t="shared" si="1"/>
        <v>3</v>
      </c>
      <c r="B4" s="6" t="str">
        <f t="shared" si="3"/>
        <v/>
      </c>
      <c r="C4" s="5">
        <f t="shared" si="2"/>
        <v>1</v>
      </c>
      <c r="D4" s="2" t="s">
        <v>45</v>
      </c>
      <c r="E4" s="2" t="s">
        <v>45</v>
      </c>
      <c r="F4" s="2" t="s">
        <v>45</v>
      </c>
      <c r="G4" s="2">
        <v>0.0</v>
      </c>
      <c r="H4" s="2">
        <v>0.0</v>
      </c>
    </row>
    <row r="5">
      <c r="A5" s="5">
        <f t="shared" si="1"/>
        <v>4</v>
      </c>
      <c r="B5" s="6" t="str">
        <f t="shared" si="3"/>
        <v/>
      </c>
      <c r="C5" s="5">
        <f t="shared" si="2"/>
        <v>1</v>
      </c>
      <c r="D5" s="2" t="s">
        <v>45</v>
      </c>
      <c r="E5" s="2" t="s">
        <v>45</v>
      </c>
      <c r="F5" s="2" t="s">
        <v>45</v>
      </c>
      <c r="G5" s="2">
        <v>0.0</v>
      </c>
      <c r="H5" s="2">
        <v>0.0</v>
      </c>
    </row>
    <row r="6">
      <c r="A6" s="5">
        <f t="shared" si="1"/>
        <v>5</v>
      </c>
      <c r="B6" s="6" t="str">
        <f t="shared" si="3"/>
        <v/>
      </c>
      <c r="C6" s="5">
        <f t="shared" si="2"/>
        <v>1</v>
      </c>
      <c r="D6" s="2" t="s">
        <v>45</v>
      </c>
      <c r="E6" s="2" t="s">
        <v>45</v>
      </c>
      <c r="F6" s="2" t="s">
        <v>45</v>
      </c>
      <c r="G6" s="2">
        <v>0.0</v>
      </c>
      <c r="H6" s="2">
        <v>0.0</v>
      </c>
    </row>
    <row r="7">
      <c r="A7" s="5">
        <f t="shared" si="1"/>
        <v>6</v>
      </c>
      <c r="B7" s="6" t="str">
        <f t="shared" si="3"/>
        <v/>
      </c>
      <c r="C7" s="5">
        <f t="shared" si="2"/>
        <v>1</v>
      </c>
      <c r="D7" s="2" t="s">
        <v>45</v>
      </c>
      <c r="E7" s="2" t="s">
        <v>45</v>
      </c>
      <c r="F7" s="2" t="s">
        <v>45</v>
      </c>
      <c r="G7" s="2">
        <v>0.0</v>
      </c>
      <c r="H7" s="2">
        <v>0.0</v>
      </c>
    </row>
    <row r="8">
      <c r="A8" s="5">
        <f t="shared" si="1"/>
        <v>7</v>
      </c>
      <c r="B8" s="6" t="str">
        <f t="shared" si="3"/>
        <v/>
      </c>
      <c r="C8" s="5">
        <f t="shared" si="2"/>
        <v>1</v>
      </c>
      <c r="D8" s="2" t="s">
        <v>45</v>
      </c>
      <c r="E8" s="2" t="s">
        <v>45</v>
      </c>
      <c r="F8" s="2" t="s">
        <v>45</v>
      </c>
      <c r="G8" s="2">
        <v>0.0</v>
      </c>
      <c r="H8" s="2">
        <v>0.0</v>
      </c>
    </row>
    <row r="9">
      <c r="A9" s="5">
        <f t="shared" si="1"/>
        <v>8</v>
      </c>
      <c r="B9" s="6" t="str">
        <f t="shared" si="3"/>
        <v/>
      </c>
      <c r="C9" s="5">
        <f t="shared" si="2"/>
        <v>2</v>
      </c>
      <c r="D9" s="2" t="s">
        <v>45</v>
      </c>
      <c r="E9" s="2" t="s">
        <v>45</v>
      </c>
      <c r="F9" s="2" t="s">
        <v>45</v>
      </c>
      <c r="G9" s="2">
        <v>0.0</v>
      </c>
      <c r="H9" s="2">
        <v>0.0</v>
      </c>
    </row>
    <row r="10">
      <c r="A10" s="5">
        <f t="shared" si="1"/>
        <v>9</v>
      </c>
      <c r="B10" s="6" t="str">
        <f t="shared" si="3"/>
        <v/>
      </c>
      <c r="C10" s="5">
        <f t="shared" si="2"/>
        <v>2</v>
      </c>
      <c r="D10" s="2" t="s">
        <v>45</v>
      </c>
      <c r="E10" s="2" t="s">
        <v>45</v>
      </c>
      <c r="F10" s="2" t="s">
        <v>45</v>
      </c>
      <c r="G10" s="2">
        <v>0.0</v>
      </c>
      <c r="H10" s="2">
        <v>0.0</v>
      </c>
    </row>
    <row r="11">
      <c r="A11" s="5">
        <f t="shared" si="1"/>
        <v>10</v>
      </c>
      <c r="B11" s="6" t="str">
        <f t="shared" si="3"/>
        <v/>
      </c>
      <c r="C11" s="5">
        <f t="shared" si="2"/>
        <v>2</v>
      </c>
      <c r="D11" s="2" t="s">
        <v>45</v>
      </c>
      <c r="E11" s="2" t="s">
        <v>45</v>
      </c>
      <c r="F11" s="2" t="s">
        <v>45</v>
      </c>
      <c r="G11" s="2">
        <v>0.0</v>
      </c>
      <c r="H11" s="2">
        <v>0.0</v>
      </c>
    </row>
    <row r="12">
      <c r="A12" s="5">
        <f t="shared" si="1"/>
        <v>11</v>
      </c>
      <c r="B12" s="6" t="str">
        <f t="shared" si="3"/>
        <v/>
      </c>
      <c r="C12" s="5">
        <f t="shared" si="2"/>
        <v>2</v>
      </c>
      <c r="D12" s="2" t="s">
        <v>45</v>
      </c>
      <c r="E12" s="2" t="s">
        <v>45</v>
      </c>
      <c r="F12" s="2" t="s">
        <v>45</v>
      </c>
      <c r="G12" s="2">
        <v>0.0</v>
      </c>
      <c r="H12" s="2">
        <v>0.0</v>
      </c>
    </row>
    <row r="13">
      <c r="A13" s="5">
        <f t="shared" si="1"/>
        <v>12</v>
      </c>
      <c r="B13" s="6" t="str">
        <f t="shared" si="3"/>
        <v/>
      </c>
      <c r="C13" s="5">
        <f t="shared" si="2"/>
        <v>2</v>
      </c>
      <c r="D13" s="2" t="s">
        <v>45</v>
      </c>
      <c r="E13" s="2" t="s">
        <v>45</v>
      </c>
      <c r="F13" s="2" t="s">
        <v>45</v>
      </c>
      <c r="G13" s="2">
        <v>0.0</v>
      </c>
      <c r="H13" s="2">
        <v>0.0</v>
      </c>
    </row>
    <row r="14">
      <c r="A14" s="5">
        <f t="shared" si="1"/>
        <v>13</v>
      </c>
      <c r="B14" s="6" t="str">
        <f t="shared" si="3"/>
        <v/>
      </c>
      <c r="C14" s="5">
        <f t="shared" si="2"/>
        <v>2</v>
      </c>
      <c r="D14" s="2" t="s">
        <v>45</v>
      </c>
      <c r="E14" s="2" t="s">
        <v>45</v>
      </c>
      <c r="F14" s="2" t="s">
        <v>45</v>
      </c>
      <c r="G14" s="2">
        <v>0.0</v>
      </c>
      <c r="H14" s="2">
        <v>0.0</v>
      </c>
    </row>
    <row r="15">
      <c r="A15" s="5">
        <f t="shared" si="1"/>
        <v>14</v>
      </c>
      <c r="B15" s="6" t="str">
        <f t="shared" si="3"/>
        <v/>
      </c>
      <c r="C15" s="5">
        <f t="shared" si="2"/>
        <v>2</v>
      </c>
      <c r="D15" s="2" t="s">
        <v>45</v>
      </c>
      <c r="E15" s="2" t="s">
        <v>45</v>
      </c>
      <c r="F15" s="2" t="s">
        <v>45</v>
      </c>
      <c r="G15" s="2">
        <v>0.0</v>
      </c>
      <c r="H15" s="2">
        <v>0.0</v>
      </c>
    </row>
    <row r="16">
      <c r="A16" s="5">
        <f t="shared" si="1"/>
        <v>15</v>
      </c>
      <c r="B16" s="6" t="str">
        <f t="shared" si="3"/>
        <v/>
      </c>
      <c r="C16" s="5">
        <f t="shared" si="2"/>
        <v>3</v>
      </c>
      <c r="D16" s="2" t="s">
        <v>45</v>
      </c>
      <c r="E16" s="2" t="s">
        <v>45</v>
      </c>
      <c r="F16" s="2" t="s">
        <v>45</v>
      </c>
      <c r="G16" s="2">
        <v>0.0</v>
      </c>
      <c r="H16" s="2">
        <v>0.0</v>
      </c>
    </row>
    <row r="17">
      <c r="A17" s="5">
        <f t="shared" si="1"/>
        <v>16</v>
      </c>
      <c r="B17" s="6" t="str">
        <f t="shared" si="3"/>
        <v/>
      </c>
      <c r="C17" s="5">
        <f t="shared" si="2"/>
        <v>3</v>
      </c>
      <c r="D17" s="2" t="s">
        <v>45</v>
      </c>
      <c r="E17" s="2" t="s">
        <v>45</v>
      </c>
      <c r="F17" s="2" t="s">
        <v>45</v>
      </c>
      <c r="G17" s="2">
        <v>0.0</v>
      </c>
      <c r="H17" s="2">
        <v>0.0</v>
      </c>
    </row>
    <row r="18">
      <c r="A18" s="5">
        <f t="shared" si="1"/>
        <v>17</v>
      </c>
      <c r="B18" s="6" t="str">
        <f t="shared" si="3"/>
        <v/>
      </c>
      <c r="C18" s="5">
        <f t="shared" si="2"/>
        <v>3</v>
      </c>
      <c r="D18" s="2" t="s">
        <v>45</v>
      </c>
      <c r="E18" s="2" t="s">
        <v>45</v>
      </c>
      <c r="F18" s="2" t="s">
        <v>45</v>
      </c>
      <c r="G18" s="2">
        <v>0.0</v>
      </c>
      <c r="H18" s="2">
        <v>0.0</v>
      </c>
    </row>
    <row r="19">
      <c r="A19" s="5">
        <f t="shared" si="1"/>
        <v>18</v>
      </c>
      <c r="B19" s="6" t="str">
        <f t="shared" si="3"/>
        <v/>
      </c>
      <c r="C19" s="5">
        <f t="shared" si="2"/>
        <v>3</v>
      </c>
      <c r="D19" s="2" t="s">
        <v>45</v>
      </c>
      <c r="E19" s="2" t="s">
        <v>45</v>
      </c>
      <c r="F19" s="2" t="s">
        <v>45</v>
      </c>
      <c r="G19" s="2">
        <v>0.0</v>
      </c>
      <c r="H19" s="2">
        <v>0.0</v>
      </c>
    </row>
    <row r="20">
      <c r="A20" s="5">
        <f t="shared" si="1"/>
        <v>19</v>
      </c>
      <c r="B20" s="6" t="str">
        <f t="shared" si="3"/>
        <v/>
      </c>
      <c r="C20" s="5">
        <f t="shared" si="2"/>
        <v>3</v>
      </c>
      <c r="D20" s="2" t="s">
        <v>45</v>
      </c>
      <c r="E20" s="2" t="s">
        <v>45</v>
      </c>
      <c r="F20" s="2" t="s">
        <v>45</v>
      </c>
      <c r="G20" s="2">
        <v>0.0</v>
      </c>
      <c r="H20" s="2">
        <v>0.0</v>
      </c>
    </row>
    <row r="21">
      <c r="A21" s="5">
        <f t="shared" si="1"/>
        <v>20</v>
      </c>
      <c r="B21" s="6" t="str">
        <f t="shared" si="3"/>
        <v/>
      </c>
      <c r="C21" s="5">
        <f t="shared" si="2"/>
        <v>3</v>
      </c>
      <c r="D21" s="2" t="s">
        <v>45</v>
      </c>
      <c r="E21" s="2" t="s">
        <v>45</v>
      </c>
      <c r="F21" s="2" t="s">
        <v>45</v>
      </c>
      <c r="G21" s="2">
        <v>0.0</v>
      </c>
      <c r="H21" s="2">
        <v>0.0</v>
      </c>
    </row>
    <row r="22">
      <c r="A22" s="5">
        <f t="shared" si="1"/>
        <v>21</v>
      </c>
      <c r="B22" s="6" t="str">
        <f t="shared" si="3"/>
        <v/>
      </c>
      <c r="C22" s="5">
        <f t="shared" si="2"/>
        <v>3</v>
      </c>
      <c r="D22" s="2" t="s">
        <v>45</v>
      </c>
      <c r="E22" s="2" t="s">
        <v>45</v>
      </c>
      <c r="F22" s="2" t="s">
        <v>45</v>
      </c>
      <c r="G22" s="2">
        <v>0.0</v>
      </c>
      <c r="H22" s="2">
        <v>0.0</v>
      </c>
    </row>
    <row r="23">
      <c r="A23" s="5">
        <f t="shared" si="1"/>
        <v>22</v>
      </c>
      <c r="B23" s="6" t="str">
        <f t="shared" si="3"/>
        <v/>
      </c>
      <c r="C23" s="5">
        <f t="shared" si="2"/>
        <v>4</v>
      </c>
      <c r="D23" s="2" t="s">
        <v>45</v>
      </c>
      <c r="E23" s="2" t="s">
        <v>45</v>
      </c>
      <c r="F23" s="2" t="s">
        <v>45</v>
      </c>
      <c r="G23" s="2">
        <v>0.0</v>
      </c>
      <c r="H23" s="2">
        <v>0.0</v>
      </c>
    </row>
    <row r="24">
      <c r="A24" s="5">
        <f t="shared" si="1"/>
        <v>23</v>
      </c>
      <c r="B24" s="6" t="str">
        <f t="shared" si="3"/>
        <v/>
      </c>
      <c r="C24" s="5">
        <f t="shared" si="2"/>
        <v>4</v>
      </c>
      <c r="D24" s="2" t="s">
        <v>45</v>
      </c>
      <c r="E24" s="2" t="s">
        <v>45</v>
      </c>
      <c r="F24" s="2" t="s">
        <v>45</v>
      </c>
      <c r="G24" s="2">
        <v>0.0</v>
      </c>
      <c r="H24" s="2">
        <v>0.0</v>
      </c>
    </row>
    <row r="25">
      <c r="A25" s="5">
        <f t="shared" si="1"/>
        <v>24</v>
      </c>
      <c r="B25" s="6" t="str">
        <f t="shared" si="3"/>
        <v/>
      </c>
      <c r="C25" s="5">
        <f t="shared" si="2"/>
        <v>4</v>
      </c>
      <c r="D25" s="2" t="s">
        <v>45</v>
      </c>
      <c r="E25" s="2" t="s">
        <v>45</v>
      </c>
      <c r="F25" s="2" t="s">
        <v>45</v>
      </c>
      <c r="G25" s="2">
        <v>0.0</v>
      </c>
      <c r="H25" s="2">
        <v>0.0</v>
      </c>
    </row>
    <row r="26">
      <c r="A26" s="5">
        <f t="shared" si="1"/>
        <v>25</v>
      </c>
      <c r="B26" s="6" t="str">
        <f t="shared" si="3"/>
        <v/>
      </c>
      <c r="C26" s="5">
        <f t="shared" si="2"/>
        <v>4</v>
      </c>
      <c r="D26" s="2" t="s">
        <v>45</v>
      </c>
      <c r="E26" s="2" t="s">
        <v>45</v>
      </c>
      <c r="F26" s="2" t="s">
        <v>45</v>
      </c>
      <c r="G26" s="2">
        <v>0.0</v>
      </c>
      <c r="H26" s="2">
        <v>0.0</v>
      </c>
    </row>
    <row r="27">
      <c r="A27" s="5">
        <f t="shared" si="1"/>
        <v>26</v>
      </c>
      <c r="B27" s="6" t="str">
        <f t="shared" si="3"/>
        <v/>
      </c>
      <c r="C27" s="5">
        <f t="shared" si="2"/>
        <v>4</v>
      </c>
      <c r="D27" s="2" t="s">
        <v>45</v>
      </c>
      <c r="E27" s="2" t="s">
        <v>45</v>
      </c>
      <c r="F27" s="2" t="s">
        <v>45</v>
      </c>
      <c r="G27" s="2">
        <v>0.0</v>
      </c>
      <c r="H27" s="2">
        <v>0.0</v>
      </c>
    </row>
    <row r="28">
      <c r="A28" s="5">
        <f t="shared" si="1"/>
        <v>27</v>
      </c>
      <c r="B28" s="6" t="str">
        <f t="shared" si="3"/>
        <v/>
      </c>
      <c r="C28" s="5">
        <f t="shared" si="2"/>
        <v>4</v>
      </c>
      <c r="D28" s="2" t="s">
        <v>45</v>
      </c>
      <c r="E28" s="2" t="s">
        <v>45</v>
      </c>
      <c r="F28" s="2" t="s">
        <v>45</v>
      </c>
      <c r="G28" s="2">
        <v>0.0</v>
      </c>
      <c r="H28" s="2">
        <v>0.0</v>
      </c>
    </row>
    <row r="29">
      <c r="A29" s="5">
        <f t="shared" si="1"/>
        <v>28</v>
      </c>
      <c r="B29" s="6" t="str">
        <f t="shared" si="3"/>
        <v/>
      </c>
      <c r="C29" s="5">
        <f t="shared" si="2"/>
        <v>4</v>
      </c>
      <c r="D29" s="2" t="s">
        <v>45</v>
      </c>
      <c r="E29" s="2" t="s">
        <v>45</v>
      </c>
      <c r="F29" s="2" t="s">
        <v>45</v>
      </c>
      <c r="G29" s="2">
        <v>0.0</v>
      </c>
      <c r="H29" s="2">
        <v>0.0</v>
      </c>
    </row>
    <row r="30">
      <c r="A30" s="5">
        <f t="shared" si="1"/>
        <v>29</v>
      </c>
      <c r="B30" s="6" t="str">
        <f t="shared" si="3"/>
        <v/>
      </c>
      <c r="C30" s="5">
        <f t="shared" si="2"/>
        <v>5</v>
      </c>
      <c r="D30" s="2" t="s">
        <v>45</v>
      </c>
      <c r="E30" s="2" t="s">
        <v>45</v>
      </c>
      <c r="F30" s="2" t="s">
        <v>45</v>
      </c>
      <c r="G30" s="2">
        <v>0.0</v>
      </c>
      <c r="H30" s="2">
        <v>0.0</v>
      </c>
    </row>
    <row r="31">
      <c r="A31" s="5">
        <f t="shared" si="1"/>
        <v>30</v>
      </c>
      <c r="B31" s="6" t="str">
        <f t="shared" si="3"/>
        <v/>
      </c>
      <c r="C31" s="5">
        <f t="shared" si="2"/>
        <v>5</v>
      </c>
      <c r="D31" s="2" t="s">
        <v>45</v>
      </c>
      <c r="E31" s="2" t="s">
        <v>45</v>
      </c>
      <c r="F31" s="2" t="s">
        <v>45</v>
      </c>
      <c r="G31" s="2">
        <v>0.0</v>
      </c>
      <c r="H31" s="2">
        <v>0.0</v>
      </c>
    </row>
    <row r="32">
      <c r="A32" s="5">
        <f t="shared" si="1"/>
        <v>31</v>
      </c>
      <c r="B32" s="6" t="str">
        <f t="shared" si="3"/>
        <v/>
      </c>
      <c r="C32" s="5">
        <f t="shared" si="2"/>
        <v>5</v>
      </c>
      <c r="D32" s="2" t="s">
        <v>45</v>
      </c>
      <c r="E32" s="2" t="s">
        <v>45</v>
      </c>
      <c r="F32" s="2" t="s">
        <v>45</v>
      </c>
      <c r="G32" s="2">
        <v>0.0</v>
      </c>
      <c r="H32" s="2">
        <v>0.0</v>
      </c>
    </row>
    <row r="33">
      <c r="A33" s="5">
        <f t="shared" si="1"/>
        <v>32</v>
      </c>
      <c r="B33" s="6" t="str">
        <f t="shared" si="3"/>
        <v/>
      </c>
      <c r="C33" s="5">
        <f t="shared" si="2"/>
        <v>5</v>
      </c>
      <c r="D33" s="2" t="s">
        <v>45</v>
      </c>
      <c r="E33" s="2" t="s">
        <v>45</v>
      </c>
      <c r="F33" s="2" t="s">
        <v>45</v>
      </c>
      <c r="G33" s="2">
        <v>0.0</v>
      </c>
      <c r="H33" s="2">
        <v>0.0</v>
      </c>
    </row>
    <row r="34">
      <c r="A34" s="5">
        <f t="shared" si="1"/>
        <v>33</v>
      </c>
      <c r="B34" s="6" t="str">
        <f t="shared" si="3"/>
        <v/>
      </c>
      <c r="C34" s="5">
        <f t="shared" si="2"/>
        <v>5</v>
      </c>
      <c r="D34" s="2" t="s">
        <v>45</v>
      </c>
      <c r="E34" s="2" t="s">
        <v>45</v>
      </c>
      <c r="F34" s="2" t="s">
        <v>45</v>
      </c>
      <c r="G34" s="2">
        <v>0.0</v>
      </c>
      <c r="H34" s="2">
        <v>0.0</v>
      </c>
    </row>
    <row r="35">
      <c r="A35" s="5">
        <f t="shared" si="1"/>
        <v>34</v>
      </c>
      <c r="B35" s="6" t="str">
        <f t="shared" si="3"/>
        <v/>
      </c>
      <c r="C35" s="5">
        <f t="shared" si="2"/>
        <v>5</v>
      </c>
      <c r="D35" s="2" t="s">
        <v>45</v>
      </c>
      <c r="E35" s="2" t="s">
        <v>45</v>
      </c>
      <c r="F35" s="2" t="s">
        <v>45</v>
      </c>
      <c r="G35" s="2">
        <v>0.0</v>
      </c>
      <c r="H35" s="2">
        <v>0.0</v>
      </c>
    </row>
    <row r="36">
      <c r="A36" s="5">
        <f t="shared" si="1"/>
        <v>35</v>
      </c>
      <c r="B36" s="6" t="str">
        <f t="shared" si="3"/>
        <v/>
      </c>
      <c r="C36" s="5">
        <f t="shared" si="2"/>
        <v>5</v>
      </c>
      <c r="D36" s="2" t="s">
        <v>45</v>
      </c>
      <c r="E36" s="2" t="s">
        <v>45</v>
      </c>
      <c r="F36" s="2" t="s">
        <v>45</v>
      </c>
      <c r="G36" s="2">
        <v>0.0</v>
      </c>
      <c r="H36" s="2">
        <v>0.0</v>
      </c>
    </row>
    <row r="37">
      <c r="A37" s="5">
        <f t="shared" si="1"/>
        <v>36</v>
      </c>
      <c r="B37" s="6" t="str">
        <f t="shared" si="3"/>
        <v/>
      </c>
      <c r="C37" s="5">
        <f t="shared" si="2"/>
        <v>6</v>
      </c>
      <c r="D37" s="2" t="s">
        <v>45</v>
      </c>
      <c r="E37" s="2" t="s">
        <v>45</v>
      </c>
      <c r="F37" s="2" t="s">
        <v>45</v>
      </c>
      <c r="G37" s="2">
        <v>0.0</v>
      </c>
      <c r="H37" s="2">
        <v>0.0</v>
      </c>
    </row>
    <row r="38">
      <c r="A38" s="5">
        <f t="shared" si="1"/>
        <v>37</v>
      </c>
      <c r="B38" s="6" t="str">
        <f t="shared" si="3"/>
        <v/>
      </c>
      <c r="C38" s="5">
        <f t="shared" si="2"/>
        <v>6</v>
      </c>
      <c r="D38" s="2" t="s">
        <v>45</v>
      </c>
      <c r="E38" s="2" t="s">
        <v>45</v>
      </c>
      <c r="F38" s="2" t="s">
        <v>45</v>
      </c>
      <c r="G38" s="2">
        <v>0.0</v>
      </c>
      <c r="H38" s="2">
        <v>0.0</v>
      </c>
    </row>
    <row r="39">
      <c r="A39" s="5">
        <f t="shared" si="1"/>
        <v>38</v>
      </c>
      <c r="B39" s="6" t="str">
        <f t="shared" si="3"/>
        <v/>
      </c>
      <c r="C39" s="5">
        <f t="shared" si="2"/>
        <v>6</v>
      </c>
      <c r="D39" s="2" t="s">
        <v>45</v>
      </c>
      <c r="E39" s="2" t="s">
        <v>45</v>
      </c>
      <c r="F39" s="2" t="s">
        <v>45</v>
      </c>
      <c r="G39" s="2">
        <v>0.0</v>
      </c>
      <c r="H39" s="2">
        <v>0.0</v>
      </c>
    </row>
    <row r="40">
      <c r="A40" s="5">
        <f t="shared" si="1"/>
        <v>39</v>
      </c>
      <c r="B40" s="6" t="str">
        <f t="shared" si="3"/>
        <v/>
      </c>
      <c r="C40" s="5">
        <f t="shared" si="2"/>
        <v>6</v>
      </c>
      <c r="D40" s="2" t="s">
        <v>45</v>
      </c>
      <c r="E40" s="2" t="s">
        <v>45</v>
      </c>
      <c r="F40" s="2" t="s">
        <v>45</v>
      </c>
      <c r="G40" s="2">
        <v>0.0</v>
      </c>
      <c r="H40" s="2">
        <v>0.0</v>
      </c>
    </row>
    <row r="41">
      <c r="A41" s="5">
        <f t="shared" si="1"/>
        <v>40</v>
      </c>
      <c r="B41" s="6" t="str">
        <f t="shared" si="3"/>
        <v/>
      </c>
      <c r="C41" s="5">
        <f t="shared" si="2"/>
        <v>6</v>
      </c>
      <c r="D41" s="2" t="s">
        <v>45</v>
      </c>
      <c r="E41" s="2" t="s">
        <v>45</v>
      </c>
      <c r="F41" s="2" t="s">
        <v>45</v>
      </c>
      <c r="G41" s="2">
        <v>0.0</v>
      </c>
      <c r="H41" s="2">
        <v>0.0</v>
      </c>
    </row>
    <row r="42">
      <c r="A42" s="5">
        <f t="shared" si="1"/>
        <v>41</v>
      </c>
      <c r="B42" s="6" t="str">
        <f t="shared" si="3"/>
        <v/>
      </c>
      <c r="C42" s="5">
        <f t="shared" si="2"/>
        <v>6</v>
      </c>
      <c r="D42" s="2" t="s">
        <v>45</v>
      </c>
      <c r="E42" s="2" t="s">
        <v>45</v>
      </c>
      <c r="F42" s="2" t="s">
        <v>45</v>
      </c>
      <c r="G42" s="2">
        <v>0.0</v>
      </c>
      <c r="H42" s="2">
        <v>0.0</v>
      </c>
    </row>
    <row r="43">
      <c r="A43" s="5">
        <f t="shared" si="1"/>
        <v>42</v>
      </c>
      <c r="B43" s="6" t="str">
        <f t="shared" si="3"/>
        <v/>
      </c>
      <c r="C43" s="5">
        <f t="shared" si="2"/>
        <v>6</v>
      </c>
      <c r="D43" s="2" t="s">
        <v>45</v>
      </c>
      <c r="E43" s="2" t="s">
        <v>45</v>
      </c>
      <c r="F43" s="2" t="s">
        <v>45</v>
      </c>
      <c r="G43" s="2">
        <v>0.0</v>
      </c>
      <c r="H43" s="2">
        <v>0.0</v>
      </c>
    </row>
    <row r="44">
      <c r="A44" s="5">
        <f t="shared" si="1"/>
        <v>43</v>
      </c>
      <c r="B44" s="6" t="str">
        <f t="shared" si="3"/>
        <v/>
      </c>
      <c r="C44" s="5">
        <f t="shared" si="2"/>
        <v>7</v>
      </c>
      <c r="D44" s="2" t="s">
        <v>45</v>
      </c>
      <c r="E44" s="2" t="s">
        <v>45</v>
      </c>
      <c r="F44" s="2" t="s">
        <v>45</v>
      </c>
      <c r="G44" s="2">
        <v>0.0</v>
      </c>
      <c r="H44" s="2">
        <v>0.0</v>
      </c>
    </row>
    <row r="45">
      <c r="A45" s="5">
        <f t="shared" si="1"/>
        <v>44</v>
      </c>
      <c r="B45" s="6" t="str">
        <f t="shared" si="3"/>
        <v/>
      </c>
      <c r="C45" s="5">
        <f t="shared" si="2"/>
        <v>7</v>
      </c>
      <c r="D45" s="2" t="s">
        <v>45</v>
      </c>
      <c r="E45" s="2" t="s">
        <v>45</v>
      </c>
      <c r="F45" s="2" t="s">
        <v>45</v>
      </c>
      <c r="G45" s="2">
        <v>0.0</v>
      </c>
      <c r="H45" s="2">
        <v>0.0</v>
      </c>
    </row>
    <row r="46">
      <c r="A46" s="5">
        <f t="shared" si="1"/>
        <v>45</v>
      </c>
      <c r="B46" s="6" t="str">
        <f t="shared" si="3"/>
        <v/>
      </c>
      <c r="C46" s="5">
        <f t="shared" si="2"/>
        <v>7</v>
      </c>
      <c r="D46" s="2" t="s">
        <v>45</v>
      </c>
      <c r="E46" s="2" t="s">
        <v>45</v>
      </c>
      <c r="F46" s="2" t="s">
        <v>45</v>
      </c>
      <c r="G46" s="2">
        <v>0.0</v>
      </c>
      <c r="H46" s="2">
        <v>0.0</v>
      </c>
    </row>
    <row r="47">
      <c r="A47" s="5">
        <f t="shared" si="1"/>
        <v>46</v>
      </c>
      <c r="B47" s="6" t="str">
        <f t="shared" si="3"/>
        <v/>
      </c>
      <c r="C47" s="5">
        <f t="shared" si="2"/>
        <v>7</v>
      </c>
      <c r="D47" s="2" t="s">
        <v>45</v>
      </c>
      <c r="E47" s="2" t="s">
        <v>45</v>
      </c>
      <c r="F47" s="2" t="s">
        <v>45</v>
      </c>
      <c r="G47" s="2">
        <v>0.0</v>
      </c>
      <c r="H47" s="2">
        <v>0.0</v>
      </c>
    </row>
    <row r="48">
      <c r="A48" s="5">
        <f t="shared" si="1"/>
        <v>47</v>
      </c>
      <c r="B48" s="6" t="str">
        <f t="shared" si="3"/>
        <v/>
      </c>
      <c r="C48" s="5">
        <f t="shared" si="2"/>
        <v>7</v>
      </c>
      <c r="D48" s="2" t="s">
        <v>45</v>
      </c>
      <c r="E48" s="2" t="s">
        <v>45</v>
      </c>
      <c r="F48" s="2" t="s">
        <v>45</v>
      </c>
      <c r="G48" s="2">
        <v>0.0</v>
      </c>
      <c r="H48" s="2">
        <v>0.0</v>
      </c>
    </row>
    <row r="49">
      <c r="A49" s="5">
        <f t="shared" si="1"/>
        <v>48</v>
      </c>
      <c r="B49" s="6" t="str">
        <f t="shared" si="3"/>
        <v/>
      </c>
      <c r="C49" s="5">
        <f t="shared" si="2"/>
        <v>7</v>
      </c>
      <c r="D49" s="2" t="s">
        <v>45</v>
      </c>
      <c r="E49" s="2" t="s">
        <v>45</v>
      </c>
      <c r="F49" s="2" t="s">
        <v>45</v>
      </c>
      <c r="G49" s="2">
        <v>0.0</v>
      </c>
      <c r="H49" s="2">
        <v>0.0</v>
      </c>
    </row>
    <row r="50">
      <c r="A50" s="5">
        <f t="shared" si="1"/>
        <v>49</v>
      </c>
      <c r="B50" s="6" t="str">
        <f t="shared" si="3"/>
        <v/>
      </c>
      <c r="C50" s="5">
        <f t="shared" si="2"/>
        <v>7</v>
      </c>
      <c r="D50" s="2" t="s">
        <v>45</v>
      </c>
      <c r="E50" s="2" t="s">
        <v>45</v>
      </c>
      <c r="F50" s="2" t="s">
        <v>45</v>
      </c>
      <c r="G50" s="2">
        <v>0.0</v>
      </c>
      <c r="H50" s="2">
        <v>0.0</v>
      </c>
    </row>
    <row r="51">
      <c r="A51" s="5">
        <f t="shared" si="1"/>
        <v>50</v>
      </c>
      <c r="B51" s="6" t="str">
        <f t="shared" si="3"/>
        <v/>
      </c>
      <c r="C51" s="5">
        <f t="shared" si="2"/>
        <v>8</v>
      </c>
      <c r="D51" s="2" t="s">
        <v>45</v>
      </c>
      <c r="E51" s="2" t="s">
        <v>45</v>
      </c>
      <c r="F51" s="2" t="s">
        <v>45</v>
      </c>
      <c r="G51" s="2">
        <v>0.0</v>
      </c>
      <c r="H51" s="2">
        <v>0.0</v>
      </c>
    </row>
    <row r="52">
      <c r="A52" s="5">
        <f t="shared" si="1"/>
        <v>51</v>
      </c>
      <c r="B52" s="6" t="str">
        <f t="shared" si="3"/>
        <v/>
      </c>
      <c r="C52" s="5">
        <f t="shared" si="2"/>
        <v>8</v>
      </c>
      <c r="D52" s="2" t="s">
        <v>45</v>
      </c>
      <c r="E52" s="2" t="s">
        <v>45</v>
      </c>
      <c r="F52" s="2" t="s">
        <v>45</v>
      </c>
      <c r="G52" s="2">
        <v>0.0</v>
      </c>
      <c r="H52" s="2">
        <v>0.0</v>
      </c>
    </row>
    <row r="53">
      <c r="A53" s="5">
        <f t="shared" si="1"/>
        <v>52</v>
      </c>
      <c r="B53" s="6" t="str">
        <f t="shared" si="3"/>
        <v/>
      </c>
      <c r="C53" s="5">
        <f t="shared" si="2"/>
        <v>8</v>
      </c>
      <c r="D53" s="2" t="s">
        <v>45</v>
      </c>
      <c r="E53" s="2" t="s">
        <v>45</v>
      </c>
      <c r="F53" s="2" t="s">
        <v>45</v>
      </c>
      <c r="G53" s="2">
        <v>0.0</v>
      </c>
      <c r="H53" s="2">
        <v>0.0</v>
      </c>
    </row>
    <row r="54">
      <c r="A54" s="5">
        <f t="shared" si="1"/>
        <v>53</v>
      </c>
      <c r="B54" s="6" t="str">
        <f t="shared" si="3"/>
        <v/>
      </c>
      <c r="C54" s="5">
        <f t="shared" si="2"/>
        <v>8</v>
      </c>
      <c r="D54" s="2" t="s">
        <v>45</v>
      </c>
      <c r="E54" s="2" t="s">
        <v>45</v>
      </c>
      <c r="F54" s="2" t="s">
        <v>45</v>
      </c>
      <c r="G54" s="2">
        <v>0.0</v>
      </c>
      <c r="H54" s="2">
        <v>0.0</v>
      </c>
    </row>
    <row r="55">
      <c r="A55" s="5">
        <f t="shared" si="1"/>
        <v>54</v>
      </c>
      <c r="B55" s="6" t="str">
        <f t="shared" si="3"/>
        <v/>
      </c>
      <c r="C55" s="5">
        <f t="shared" si="2"/>
        <v>8</v>
      </c>
      <c r="D55" s="2" t="s">
        <v>45</v>
      </c>
      <c r="E55" s="2" t="s">
        <v>45</v>
      </c>
      <c r="F55" s="2" t="s">
        <v>45</v>
      </c>
      <c r="G55" s="2">
        <v>0.0</v>
      </c>
      <c r="H55" s="2">
        <v>0.0</v>
      </c>
    </row>
    <row r="56">
      <c r="A56" s="5">
        <f t="shared" si="1"/>
        <v>55</v>
      </c>
      <c r="B56" s="6" t="str">
        <f t="shared" si="3"/>
        <v/>
      </c>
      <c r="C56" s="5">
        <f t="shared" si="2"/>
        <v>8</v>
      </c>
      <c r="D56" s="2" t="s">
        <v>45</v>
      </c>
      <c r="E56" s="2" t="s">
        <v>45</v>
      </c>
      <c r="F56" s="2" t="s">
        <v>45</v>
      </c>
      <c r="G56" s="2">
        <v>0.0</v>
      </c>
      <c r="H56" s="2">
        <v>0.0</v>
      </c>
    </row>
    <row r="57">
      <c r="A57" s="5">
        <f t="shared" si="1"/>
        <v>56</v>
      </c>
      <c r="B57" s="6" t="str">
        <f t="shared" si="3"/>
        <v/>
      </c>
      <c r="C57" s="5">
        <f t="shared" si="2"/>
        <v>8</v>
      </c>
      <c r="D57" s="2" t="s">
        <v>45</v>
      </c>
      <c r="E57" s="2" t="s">
        <v>45</v>
      </c>
      <c r="F57" s="2" t="s">
        <v>45</v>
      </c>
      <c r="G57" s="2">
        <v>0.0</v>
      </c>
      <c r="H57" s="2">
        <v>0.0</v>
      </c>
    </row>
    <row r="58">
      <c r="A58" s="5">
        <f t="shared" si="1"/>
        <v>57</v>
      </c>
      <c r="B58" s="6" t="str">
        <f t="shared" si="3"/>
        <v/>
      </c>
      <c r="C58" s="5">
        <f t="shared" si="2"/>
        <v>9</v>
      </c>
      <c r="D58" s="2" t="s">
        <v>45</v>
      </c>
      <c r="E58" s="2" t="s">
        <v>45</v>
      </c>
      <c r="F58" s="2" t="s">
        <v>45</v>
      </c>
      <c r="G58" s="2">
        <v>0.0</v>
      </c>
      <c r="H58" s="2">
        <v>0.0</v>
      </c>
    </row>
    <row r="59">
      <c r="A59" s="5">
        <f t="shared" si="1"/>
        <v>58</v>
      </c>
      <c r="B59" s="6" t="str">
        <f t="shared" si="3"/>
        <v/>
      </c>
      <c r="C59" s="5">
        <f t="shared" si="2"/>
        <v>9</v>
      </c>
      <c r="D59" s="2" t="s">
        <v>45</v>
      </c>
      <c r="E59" s="2" t="s">
        <v>45</v>
      </c>
      <c r="F59" s="2" t="s">
        <v>45</v>
      </c>
      <c r="G59" s="2">
        <v>0.0</v>
      </c>
      <c r="H59" s="2">
        <v>0.0</v>
      </c>
    </row>
    <row r="60">
      <c r="A60" s="5">
        <f t="shared" si="1"/>
        <v>59</v>
      </c>
      <c r="B60" s="6" t="str">
        <f t="shared" si="3"/>
        <v/>
      </c>
      <c r="C60" s="5">
        <f t="shared" si="2"/>
        <v>9</v>
      </c>
      <c r="D60" s="2" t="s">
        <v>45</v>
      </c>
      <c r="E60" s="2" t="s">
        <v>45</v>
      </c>
      <c r="F60" s="2" t="s">
        <v>45</v>
      </c>
      <c r="G60" s="2">
        <v>0.0</v>
      </c>
      <c r="H60" s="2">
        <v>0.0</v>
      </c>
    </row>
    <row r="61">
      <c r="A61" s="5">
        <f t="shared" si="1"/>
        <v>60</v>
      </c>
      <c r="B61" s="6" t="str">
        <f t="shared" si="3"/>
        <v/>
      </c>
      <c r="C61" s="5">
        <f t="shared" si="2"/>
        <v>9</v>
      </c>
      <c r="D61" s="2" t="s">
        <v>45</v>
      </c>
      <c r="E61" s="2" t="s">
        <v>45</v>
      </c>
      <c r="F61" s="2" t="s">
        <v>45</v>
      </c>
      <c r="G61" s="2">
        <v>0.0</v>
      </c>
      <c r="H61" s="2">
        <v>0.0</v>
      </c>
    </row>
    <row r="62">
      <c r="A62" s="5">
        <f t="shared" si="1"/>
        <v>61</v>
      </c>
      <c r="B62" s="6" t="str">
        <f t="shared" si="3"/>
        <v/>
      </c>
      <c r="C62" s="5">
        <f t="shared" si="2"/>
        <v>9</v>
      </c>
      <c r="D62" s="2" t="s">
        <v>45</v>
      </c>
      <c r="E62" s="2" t="s">
        <v>45</v>
      </c>
      <c r="F62" s="2" t="s">
        <v>45</v>
      </c>
      <c r="G62" s="2">
        <v>0.0</v>
      </c>
      <c r="H62" s="2">
        <v>0.0</v>
      </c>
    </row>
    <row r="63">
      <c r="A63" s="5">
        <f t="shared" si="1"/>
        <v>62</v>
      </c>
      <c r="B63" s="6" t="str">
        <f t="shared" si="3"/>
        <v/>
      </c>
      <c r="C63" s="5">
        <f t="shared" si="2"/>
        <v>9</v>
      </c>
      <c r="D63" s="2" t="s">
        <v>45</v>
      </c>
      <c r="E63" s="2" t="s">
        <v>45</v>
      </c>
      <c r="F63" s="2" t="s">
        <v>45</v>
      </c>
      <c r="G63" s="2">
        <v>0.0</v>
      </c>
      <c r="H63" s="2">
        <v>0.0</v>
      </c>
    </row>
    <row r="64">
      <c r="A64" s="5">
        <f t="shared" si="1"/>
        <v>63</v>
      </c>
      <c r="B64" s="6" t="str">
        <f t="shared" si="3"/>
        <v/>
      </c>
      <c r="C64" s="5">
        <f t="shared" si="2"/>
        <v>9</v>
      </c>
      <c r="D64" s="2" t="s">
        <v>45</v>
      </c>
      <c r="E64" s="2" t="s">
        <v>45</v>
      </c>
      <c r="F64" s="2" t="s">
        <v>45</v>
      </c>
      <c r="G64" s="2">
        <v>0.0</v>
      </c>
      <c r="H64" s="2">
        <v>0.0</v>
      </c>
    </row>
    <row r="65">
      <c r="A65" s="5">
        <f t="shared" si="1"/>
        <v>64</v>
      </c>
      <c r="B65" s="6" t="str">
        <f t="shared" si="3"/>
        <v/>
      </c>
      <c r="C65" s="5">
        <f t="shared" si="2"/>
        <v>10</v>
      </c>
      <c r="D65" s="2" t="s">
        <v>45</v>
      </c>
      <c r="E65" s="2" t="s">
        <v>45</v>
      </c>
      <c r="F65" s="2" t="s">
        <v>45</v>
      </c>
      <c r="G65" s="2">
        <v>0.0</v>
      </c>
      <c r="H65" s="2">
        <v>0.0</v>
      </c>
    </row>
    <row r="66">
      <c r="A66" s="5">
        <f t="shared" si="1"/>
        <v>65</v>
      </c>
      <c r="B66" s="6" t="str">
        <f t="shared" si="3"/>
        <v/>
      </c>
      <c r="C66" s="5">
        <f t="shared" si="2"/>
        <v>10</v>
      </c>
      <c r="D66" s="2" t="s">
        <v>45</v>
      </c>
      <c r="E66" s="2" t="s">
        <v>45</v>
      </c>
      <c r="F66" s="2" t="s">
        <v>45</v>
      </c>
      <c r="G66" s="2">
        <v>0.0</v>
      </c>
      <c r="H66" s="2">
        <v>0.0</v>
      </c>
    </row>
    <row r="67">
      <c r="A67" s="5">
        <f t="shared" si="1"/>
        <v>66</v>
      </c>
      <c r="B67" s="6" t="str">
        <f t="shared" si="3"/>
        <v/>
      </c>
      <c r="C67" s="5">
        <f t="shared" si="2"/>
        <v>10</v>
      </c>
      <c r="D67" s="2" t="s">
        <v>45</v>
      </c>
      <c r="E67" s="2" t="s">
        <v>45</v>
      </c>
      <c r="F67" s="2" t="s">
        <v>45</v>
      </c>
      <c r="G67" s="2">
        <v>0.0</v>
      </c>
      <c r="H67" s="2">
        <v>0.0</v>
      </c>
    </row>
    <row r="68">
      <c r="A68" s="5">
        <f t="shared" si="1"/>
        <v>67</v>
      </c>
      <c r="B68" s="6" t="str">
        <f t="shared" si="3"/>
        <v/>
      </c>
      <c r="C68" s="5">
        <f t="shared" si="2"/>
        <v>10</v>
      </c>
      <c r="D68" s="2" t="s">
        <v>45</v>
      </c>
      <c r="E68" s="2" t="s">
        <v>45</v>
      </c>
      <c r="F68" s="2" t="s">
        <v>45</v>
      </c>
      <c r="G68" s="2">
        <v>0.0</v>
      </c>
      <c r="H68" s="2">
        <v>0.0</v>
      </c>
    </row>
    <row r="69">
      <c r="A69" s="5">
        <f t="shared" si="1"/>
        <v>68</v>
      </c>
      <c r="B69" s="6" t="str">
        <f t="shared" si="3"/>
        <v/>
      </c>
      <c r="C69" s="5">
        <f t="shared" si="2"/>
        <v>10</v>
      </c>
      <c r="D69" s="2" t="s">
        <v>45</v>
      </c>
      <c r="E69" s="2" t="s">
        <v>45</v>
      </c>
      <c r="F69" s="2" t="s">
        <v>45</v>
      </c>
      <c r="G69" s="2">
        <v>0.0</v>
      </c>
      <c r="H69" s="2">
        <v>0.0</v>
      </c>
    </row>
    <row r="70">
      <c r="A70" s="5">
        <f t="shared" si="1"/>
        <v>69</v>
      </c>
      <c r="B70" s="6" t="str">
        <f t="shared" si="3"/>
        <v/>
      </c>
      <c r="C70" s="5">
        <f t="shared" si="2"/>
        <v>10</v>
      </c>
      <c r="D70" s="2" t="s">
        <v>45</v>
      </c>
      <c r="E70" s="2" t="s">
        <v>45</v>
      </c>
      <c r="F70" s="2" t="s">
        <v>45</v>
      </c>
      <c r="G70" s="2">
        <v>0.0</v>
      </c>
      <c r="H70" s="2">
        <v>0.0</v>
      </c>
    </row>
    <row r="71">
      <c r="A71" s="5">
        <f t="shared" si="1"/>
        <v>70</v>
      </c>
      <c r="B71" s="6" t="str">
        <f t="shared" si="3"/>
        <v/>
      </c>
      <c r="C71" s="5">
        <f t="shared" si="2"/>
        <v>10</v>
      </c>
      <c r="D71" s="2" t="s">
        <v>45</v>
      </c>
      <c r="E71" s="2" t="s">
        <v>45</v>
      </c>
      <c r="F71" s="2" t="s">
        <v>45</v>
      </c>
      <c r="G71" s="2">
        <v>0.0</v>
      </c>
      <c r="H71" s="2">
        <v>0.0</v>
      </c>
    </row>
    <row r="72">
      <c r="A72" s="5">
        <f t="shared" si="1"/>
        <v>71</v>
      </c>
      <c r="B72" s="6" t="str">
        <f t="shared" si="3"/>
        <v/>
      </c>
      <c r="C72" s="5">
        <f t="shared" si="2"/>
        <v>11</v>
      </c>
      <c r="D72" s="2" t="s">
        <v>45</v>
      </c>
      <c r="E72" s="2" t="s">
        <v>45</v>
      </c>
      <c r="F72" s="2" t="s">
        <v>45</v>
      </c>
      <c r="G72" s="2">
        <v>0.0</v>
      </c>
      <c r="H72" s="2">
        <v>0.0</v>
      </c>
    </row>
    <row r="73">
      <c r="A73" s="5">
        <f t="shared" si="1"/>
        <v>72</v>
      </c>
      <c r="B73" s="6" t="str">
        <f t="shared" si="3"/>
        <v/>
      </c>
      <c r="C73" s="5">
        <f t="shared" si="2"/>
        <v>11</v>
      </c>
      <c r="D73" s="2" t="s">
        <v>45</v>
      </c>
      <c r="E73" s="2" t="s">
        <v>45</v>
      </c>
      <c r="F73" s="2" t="s">
        <v>45</v>
      </c>
      <c r="G73" s="2">
        <v>0.0</v>
      </c>
      <c r="H73" s="2">
        <v>0.0</v>
      </c>
    </row>
    <row r="74">
      <c r="A74" s="5">
        <f t="shared" si="1"/>
        <v>73</v>
      </c>
      <c r="B74" s="6" t="str">
        <f t="shared" si="3"/>
        <v/>
      </c>
      <c r="C74" s="5">
        <f t="shared" si="2"/>
        <v>11</v>
      </c>
      <c r="D74" s="2" t="s">
        <v>45</v>
      </c>
      <c r="E74" s="2" t="s">
        <v>45</v>
      </c>
      <c r="F74" s="2" t="s">
        <v>45</v>
      </c>
      <c r="G74" s="2">
        <v>0.0</v>
      </c>
      <c r="H74" s="2">
        <v>0.0</v>
      </c>
    </row>
    <row r="75">
      <c r="A75" s="5">
        <f t="shared" si="1"/>
        <v>74</v>
      </c>
      <c r="B75" s="6" t="str">
        <f t="shared" si="3"/>
        <v/>
      </c>
      <c r="C75" s="5">
        <f t="shared" si="2"/>
        <v>11</v>
      </c>
      <c r="D75" s="2" t="s">
        <v>45</v>
      </c>
      <c r="E75" s="2" t="s">
        <v>45</v>
      </c>
      <c r="F75" s="2" t="s">
        <v>45</v>
      </c>
      <c r="G75" s="2">
        <v>0.0</v>
      </c>
      <c r="H75" s="2">
        <v>0.0</v>
      </c>
    </row>
    <row r="76">
      <c r="A76" s="5">
        <f t="shared" si="1"/>
        <v>75</v>
      </c>
      <c r="B76" s="6" t="str">
        <f t="shared" si="3"/>
        <v/>
      </c>
      <c r="C76" s="5">
        <f t="shared" si="2"/>
        <v>11</v>
      </c>
      <c r="D76" s="2" t="s">
        <v>45</v>
      </c>
      <c r="E76" s="2" t="s">
        <v>45</v>
      </c>
      <c r="F76" s="2" t="s">
        <v>45</v>
      </c>
      <c r="G76" s="2">
        <v>0.0</v>
      </c>
      <c r="H76" s="2">
        <v>0.0</v>
      </c>
    </row>
    <row r="77">
      <c r="A77" s="5">
        <f t="shared" si="1"/>
        <v>76</v>
      </c>
      <c r="B77" s="6" t="str">
        <f t="shared" si="3"/>
        <v/>
      </c>
      <c r="C77" s="5">
        <f t="shared" si="2"/>
        <v>11</v>
      </c>
      <c r="D77" s="2" t="s">
        <v>45</v>
      </c>
      <c r="E77" s="2" t="s">
        <v>45</v>
      </c>
      <c r="F77" s="2" t="s">
        <v>45</v>
      </c>
      <c r="G77" s="2">
        <v>0.0</v>
      </c>
      <c r="H77" s="2">
        <v>0.0</v>
      </c>
    </row>
    <row r="78">
      <c r="A78" s="5">
        <f t="shared" si="1"/>
        <v>77</v>
      </c>
      <c r="B78" s="6" t="str">
        <f t="shared" si="3"/>
        <v/>
      </c>
      <c r="C78" s="5">
        <f t="shared" si="2"/>
        <v>11</v>
      </c>
      <c r="D78" s="2" t="s">
        <v>45</v>
      </c>
      <c r="E78" s="2" t="s">
        <v>45</v>
      </c>
      <c r="F78" s="2" t="s">
        <v>45</v>
      </c>
      <c r="G78" s="2">
        <v>0.0</v>
      </c>
      <c r="H78" s="2">
        <v>0.0</v>
      </c>
    </row>
    <row r="79">
      <c r="A79" s="5">
        <f t="shared" si="1"/>
        <v>78</v>
      </c>
      <c r="B79" s="6" t="str">
        <f t="shared" si="3"/>
        <v/>
      </c>
      <c r="C79" s="5">
        <f t="shared" si="2"/>
        <v>12</v>
      </c>
      <c r="D79" s="2" t="s">
        <v>45</v>
      </c>
      <c r="E79" s="2" t="s">
        <v>45</v>
      </c>
      <c r="F79" s="2" t="s">
        <v>45</v>
      </c>
      <c r="G79" s="2">
        <v>0.0</v>
      </c>
      <c r="H79" s="2">
        <v>0.0</v>
      </c>
    </row>
    <row r="80">
      <c r="A80" s="5">
        <f t="shared" si="1"/>
        <v>79</v>
      </c>
      <c r="B80" s="6" t="str">
        <f t="shared" si="3"/>
        <v/>
      </c>
      <c r="C80" s="5">
        <f t="shared" si="2"/>
        <v>12</v>
      </c>
      <c r="D80" s="2" t="s">
        <v>45</v>
      </c>
      <c r="E80" s="2" t="s">
        <v>45</v>
      </c>
      <c r="F80" s="2" t="s">
        <v>45</v>
      </c>
      <c r="G80" s="2">
        <v>0.0</v>
      </c>
      <c r="H80" s="2">
        <v>0.0</v>
      </c>
    </row>
    <row r="81">
      <c r="A81" s="5">
        <f t="shared" si="1"/>
        <v>80</v>
      </c>
      <c r="B81" s="6" t="str">
        <f t="shared" si="3"/>
        <v/>
      </c>
      <c r="C81" s="5">
        <f t="shared" si="2"/>
        <v>12</v>
      </c>
      <c r="D81" s="2" t="s">
        <v>45</v>
      </c>
      <c r="E81" s="2" t="s">
        <v>45</v>
      </c>
      <c r="F81" s="2" t="s">
        <v>45</v>
      </c>
      <c r="G81" s="2">
        <v>0.0</v>
      </c>
      <c r="H81" s="2">
        <v>0.0</v>
      </c>
    </row>
    <row r="82">
      <c r="A82" s="5">
        <f t="shared" si="1"/>
        <v>81</v>
      </c>
      <c r="B82" s="6" t="str">
        <f t="shared" si="3"/>
        <v/>
      </c>
      <c r="C82" s="5">
        <f t="shared" si="2"/>
        <v>12</v>
      </c>
      <c r="D82" s="2" t="s">
        <v>45</v>
      </c>
      <c r="E82" s="2" t="s">
        <v>45</v>
      </c>
      <c r="F82" s="2" t="s">
        <v>45</v>
      </c>
      <c r="G82" s="2">
        <v>0.0</v>
      </c>
      <c r="H82" s="2">
        <v>0.0</v>
      </c>
    </row>
    <row r="83">
      <c r="A83" s="5">
        <f t="shared" si="1"/>
        <v>82</v>
      </c>
      <c r="B83" s="6" t="str">
        <f t="shared" si="3"/>
        <v/>
      </c>
      <c r="C83" s="5">
        <f t="shared" si="2"/>
        <v>12</v>
      </c>
      <c r="D83" s="2" t="s">
        <v>45</v>
      </c>
      <c r="E83" s="2" t="s">
        <v>45</v>
      </c>
      <c r="F83" s="2" t="s">
        <v>45</v>
      </c>
      <c r="G83" s="2">
        <v>0.0</v>
      </c>
      <c r="H83" s="2">
        <v>0.0</v>
      </c>
    </row>
    <row r="84">
      <c r="A84" s="5">
        <f t="shared" si="1"/>
        <v>83</v>
      </c>
      <c r="B84" s="6" t="str">
        <f t="shared" si="3"/>
        <v/>
      </c>
      <c r="C84" s="5">
        <f t="shared" si="2"/>
        <v>12</v>
      </c>
      <c r="D84" s="2" t="s">
        <v>45</v>
      </c>
      <c r="E84" s="2" t="s">
        <v>45</v>
      </c>
      <c r="F84" s="2" t="s">
        <v>45</v>
      </c>
      <c r="G84" s="2">
        <v>0.0</v>
      </c>
      <c r="H84" s="2">
        <v>0.0</v>
      </c>
    </row>
    <row r="85">
      <c r="A85" s="5">
        <f t="shared" si="1"/>
        <v>84</v>
      </c>
      <c r="B85" s="6" t="str">
        <f t="shared" si="3"/>
        <v/>
      </c>
      <c r="C85" s="5">
        <f t="shared" si="2"/>
        <v>12</v>
      </c>
      <c r="D85" s="2" t="s">
        <v>45</v>
      </c>
      <c r="E85" s="2" t="s">
        <v>45</v>
      </c>
      <c r="F85" s="2" t="s">
        <v>45</v>
      </c>
      <c r="G85" s="2">
        <v>0.0</v>
      </c>
      <c r="H85" s="2">
        <v>0.0</v>
      </c>
    </row>
  </sheetData>
  <dataValidations>
    <dataValidation type="list" allowBlank="1" showErrorMessage="1" sqref="D2:D85">
      <formula1>"-,Yes,No"</formula1>
    </dataValidation>
    <dataValidation type="list" allowBlank="1" showErrorMessage="1" sqref="G2:H85">
      <formula1>"0,1,2,3,4,5"</formula1>
    </dataValidation>
    <dataValidation type="list" allowBlank="1" showErrorMessage="1" sqref="E2:F85">
      <formula1>"-,Yes,NO"</formula1>
    </dataValidation>
  </dataValidation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6" max="6" width="23.63"/>
    <col customWidth="1" min="7" max="7" width="21.75"/>
    <col customWidth="1" min="8" max="8" width="17.63"/>
    <col customWidth="1" min="9" max="9" width="14.75"/>
    <col customWidth="1" min="10" max="10" width="16.63"/>
    <col customWidth="1" min="11" max="11" width="46.5"/>
  </cols>
  <sheetData>
    <row r="1">
      <c r="A1" s="3" t="s">
        <v>38</v>
      </c>
      <c r="B1" s="3" t="s">
        <v>46</v>
      </c>
      <c r="C1" s="3" t="s">
        <v>47</v>
      </c>
      <c r="D1" s="3" t="s">
        <v>17</v>
      </c>
      <c r="E1" s="3" t="s">
        <v>48</v>
      </c>
      <c r="F1" s="3" t="s">
        <v>49</v>
      </c>
      <c r="G1" s="3" t="s">
        <v>50</v>
      </c>
      <c r="H1" s="3" t="s">
        <v>51</v>
      </c>
      <c r="I1" s="3" t="s">
        <v>52</v>
      </c>
      <c r="J1" s="3" t="s">
        <v>53</v>
      </c>
      <c r="K1" s="3" t="s">
        <v>54</v>
      </c>
      <c r="L1" s="7"/>
      <c r="M1" s="7"/>
      <c r="N1" s="7"/>
      <c r="O1" s="7"/>
      <c r="P1" s="7"/>
      <c r="Q1" s="7"/>
      <c r="R1" s="7"/>
      <c r="S1" s="7"/>
      <c r="T1" s="7"/>
      <c r="U1" s="7"/>
      <c r="V1" s="7"/>
      <c r="W1" s="7"/>
      <c r="X1" s="7"/>
      <c r="Y1" s="7"/>
      <c r="Z1" s="7"/>
    </row>
    <row r="2">
      <c r="A2" s="5">
        <f t="shared" ref="A2:A13" si="1">ROW()-1</f>
        <v>1</v>
      </c>
      <c r="B2" s="8" t="str">
        <f t="array" ref="B2">INDEX('Daily Tracker'!B:B,(A2-1)*7+2)</f>
        <v/>
      </c>
      <c r="C2" s="8" t="str">
        <f t="array" ref="C2">INDEX('Daily Tracker'!B:B,(A2-1)*7+8)</f>
        <v/>
      </c>
      <c r="F2" s="9">
        <f>COUNTIF(OFFSET('Daily Tracker'!D$2,(A2-1)*7,0,7,1),"Yes")/7</f>
        <v>0</v>
      </c>
      <c r="G2" s="9">
        <f>COUNTIF(OFFSET('Daily Tracker'!E$2,(A2-1)*7,0,7,1),"Yes")/7</f>
        <v>0</v>
      </c>
      <c r="H2" s="9">
        <f>COUNTIF(OFFSET('Daily Tracker'!F$2,(A2-1)*7,0,7,1),"Yes")/7</f>
        <v>0</v>
      </c>
      <c r="I2" s="10">
        <f>IFERROR(AVERAGE(OFFSET('Daily Tracker'!G$2,(A2-1)*7,0,7,1)),"")</f>
        <v>0</v>
      </c>
      <c r="J2" s="10">
        <f>IFERROR(AVERAGE(OFFSET('Daily Tracker'!H$2,(A2-1)*7,0,7,1)),"")</f>
        <v>0</v>
      </c>
    </row>
    <row r="3">
      <c r="A3" s="5">
        <f t="shared" si="1"/>
        <v>2</v>
      </c>
      <c r="B3" s="8" t="str">
        <f t="array" ref="B3">INDEX('Daily Tracker'!B:B,(A3-1)*7+2)</f>
        <v/>
      </c>
      <c r="C3" s="8" t="str">
        <f t="array" ref="C3">INDEX('Daily Tracker'!B:B,(A3-1)*7+8)</f>
        <v/>
      </c>
      <c r="F3" s="9">
        <f>COUNTIF(OFFSET('Daily Tracker'!D$2,(A3-1)*7,0,7,1),"Yes")/7</f>
        <v>0</v>
      </c>
      <c r="G3" s="9">
        <f>COUNTIF(OFFSET('Daily Tracker'!E$2,(A3-1)*7,0,7,1),"Yes")/7</f>
        <v>0</v>
      </c>
      <c r="H3" s="9">
        <f>COUNTIF(OFFSET('Daily Tracker'!F$2,(A3-1)*7,0,7,1),"Yes")/7</f>
        <v>0</v>
      </c>
      <c r="I3" s="10">
        <f>IFERROR(AVERAGE(OFFSET('Daily Tracker'!G$2,(A3-1)*7,0,7,1)),"")</f>
        <v>0</v>
      </c>
      <c r="J3" s="10">
        <f>IFERROR(AVERAGE(OFFSET('Daily Tracker'!H$2,(A3-1)*7,0,7,1)),"")</f>
        <v>0</v>
      </c>
    </row>
    <row r="4">
      <c r="A4" s="5">
        <f t="shared" si="1"/>
        <v>3</v>
      </c>
      <c r="B4" s="8" t="str">
        <f t="array" ref="B4">INDEX('Daily Tracker'!B:B,(A4-1)*7+2)</f>
        <v/>
      </c>
      <c r="C4" s="8" t="str">
        <f t="array" ref="C4">INDEX('Daily Tracker'!B:B,(A4-1)*7+8)</f>
        <v/>
      </c>
      <c r="F4" s="9">
        <f>COUNTIF(OFFSET('Daily Tracker'!D$2,(A4-1)*7,0,7,1),"Yes")/7</f>
        <v>0</v>
      </c>
      <c r="G4" s="9">
        <f>COUNTIF(OFFSET('Daily Tracker'!E$2,(A4-1)*7,0,7,1),"Yes")/7</f>
        <v>0</v>
      </c>
      <c r="H4" s="9">
        <f>COUNTIF(OFFSET('Daily Tracker'!F$2,(A4-1)*7,0,7,1),"Yes")/7</f>
        <v>0</v>
      </c>
      <c r="I4" s="10">
        <f>IFERROR(AVERAGE(OFFSET('Daily Tracker'!G$2,(A4-1)*7,0,7,1)),"")</f>
        <v>0</v>
      </c>
      <c r="J4" s="10">
        <f>IFERROR(AVERAGE(OFFSET('Daily Tracker'!H$2,(A4-1)*7,0,7,1)),"")</f>
        <v>0</v>
      </c>
    </row>
    <row r="5">
      <c r="A5" s="5">
        <f t="shared" si="1"/>
        <v>4</v>
      </c>
      <c r="B5" s="8" t="str">
        <f t="array" ref="B5">INDEX('Daily Tracker'!B:B,(A5-1)*7+2)</f>
        <v/>
      </c>
      <c r="C5" s="8" t="str">
        <f t="array" ref="C5">INDEX('Daily Tracker'!B:B,(A5-1)*7+8)</f>
        <v/>
      </c>
      <c r="F5" s="9">
        <f>COUNTIF(OFFSET('Daily Tracker'!D$2,(A5-1)*7,0,7,1),"Yes")/7</f>
        <v>0</v>
      </c>
      <c r="G5" s="9">
        <f>COUNTIF(OFFSET('Daily Tracker'!E$2,(A5-1)*7,0,7,1),"Yes")/7</f>
        <v>0</v>
      </c>
      <c r="H5" s="9">
        <f>COUNTIF(OFFSET('Daily Tracker'!F$2,(A5-1)*7,0,7,1),"Yes")/7</f>
        <v>0</v>
      </c>
      <c r="I5" s="10">
        <f>IFERROR(AVERAGE(OFFSET('Daily Tracker'!G$2,(A5-1)*7,0,7,1)),"")</f>
        <v>0</v>
      </c>
      <c r="J5" s="10">
        <f>IFERROR(AVERAGE(OFFSET('Daily Tracker'!H$2,(A5-1)*7,0,7,1)),"")</f>
        <v>0</v>
      </c>
    </row>
    <row r="6">
      <c r="A6" s="5">
        <f t="shared" si="1"/>
        <v>5</v>
      </c>
      <c r="B6" s="8" t="str">
        <f t="array" ref="B6">INDEX('Daily Tracker'!B:B,(A6-1)*7+2)</f>
        <v/>
      </c>
      <c r="C6" s="8" t="str">
        <f t="array" ref="C6">INDEX('Daily Tracker'!B:B,(A6-1)*7+8)</f>
        <v/>
      </c>
      <c r="F6" s="9">
        <f>COUNTIF(OFFSET('Daily Tracker'!D$2,(A6-1)*7,0,7,1),"Yes")/7</f>
        <v>0</v>
      </c>
      <c r="G6" s="9">
        <f>COUNTIF(OFFSET('Daily Tracker'!E$2,(A6-1)*7,0,7,1),"Yes")/7</f>
        <v>0</v>
      </c>
      <c r="H6" s="9">
        <f>COUNTIF(OFFSET('Daily Tracker'!F$2,(A6-1)*7,0,7,1),"Yes")/7</f>
        <v>0</v>
      </c>
      <c r="I6" s="10">
        <f>IFERROR(AVERAGE(OFFSET('Daily Tracker'!G$2,(A6-1)*7,0,7,1)),"")</f>
        <v>0</v>
      </c>
      <c r="J6" s="10">
        <f>IFERROR(AVERAGE(OFFSET('Daily Tracker'!H$2,(A6-1)*7,0,7,1)),"")</f>
        <v>0</v>
      </c>
    </row>
    <row r="7">
      <c r="A7" s="5">
        <f t="shared" si="1"/>
        <v>6</v>
      </c>
      <c r="B7" s="8" t="str">
        <f t="array" ref="B7">INDEX('Daily Tracker'!B:B,(A7-1)*7+2)</f>
        <v/>
      </c>
      <c r="C7" s="8" t="str">
        <f t="array" ref="C7">INDEX('Daily Tracker'!B:B,(A7-1)*7+8)</f>
        <v/>
      </c>
      <c r="F7" s="9">
        <f>COUNTIF(OFFSET('Daily Tracker'!D$2,(A7-1)*7,0,7,1),"Yes")/7</f>
        <v>0</v>
      </c>
      <c r="G7" s="9">
        <f>COUNTIF(OFFSET('Daily Tracker'!E$2,(A7-1)*7,0,7,1),"Yes")/7</f>
        <v>0</v>
      </c>
      <c r="H7" s="9">
        <f>COUNTIF(OFFSET('Daily Tracker'!F$2,(A7-1)*7,0,7,1),"Yes")/7</f>
        <v>0</v>
      </c>
      <c r="I7" s="10">
        <f>IFERROR(AVERAGE(OFFSET('Daily Tracker'!G$2,(A7-1)*7,0,7,1)),"")</f>
        <v>0</v>
      </c>
      <c r="J7" s="10">
        <f>IFERROR(AVERAGE(OFFSET('Daily Tracker'!H$2,(A7-1)*7,0,7,1)),"")</f>
        <v>0</v>
      </c>
    </row>
    <row r="8">
      <c r="A8" s="5">
        <f t="shared" si="1"/>
        <v>7</v>
      </c>
      <c r="B8" s="8" t="str">
        <f t="array" ref="B8">INDEX('Daily Tracker'!B:B,(A8-1)*7+2)</f>
        <v/>
      </c>
      <c r="C8" s="8" t="str">
        <f t="array" ref="C8">INDEX('Daily Tracker'!B:B,(A8-1)*7+8)</f>
        <v/>
      </c>
      <c r="F8" s="9">
        <f>COUNTIF(OFFSET('Daily Tracker'!D$2,(A8-1)*7,0,7,1),"Yes")/7</f>
        <v>0</v>
      </c>
      <c r="G8" s="9">
        <f>COUNTIF(OFFSET('Daily Tracker'!E$2,(A8-1)*7,0,7,1),"Yes")/7</f>
        <v>0</v>
      </c>
      <c r="H8" s="9">
        <f>COUNTIF(OFFSET('Daily Tracker'!F$2,(A8-1)*7,0,7,1),"Yes")/7</f>
        <v>0</v>
      </c>
      <c r="I8" s="10">
        <f>IFERROR(AVERAGE(OFFSET('Daily Tracker'!G$2,(A8-1)*7,0,7,1)),"")</f>
        <v>0</v>
      </c>
      <c r="J8" s="10">
        <f>IFERROR(AVERAGE(OFFSET('Daily Tracker'!H$2,(A8-1)*7,0,7,1)),"")</f>
        <v>0</v>
      </c>
    </row>
    <row r="9">
      <c r="A9" s="5">
        <f t="shared" si="1"/>
        <v>8</v>
      </c>
      <c r="B9" s="8" t="str">
        <f t="array" ref="B9">INDEX('Daily Tracker'!B:B,(A9-1)*7+2)</f>
        <v/>
      </c>
      <c r="C9" s="8" t="str">
        <f t="array" ref="C9">INDEX('Daily Tracker'!B:B,(A9-1)*7+8)</f>
        <v/>
      </c>
      <c r="F9" s="9">
        <f>COUNTIF(OFFSET('Daily Tracker'!D$2,(A9-1)*7,0,7,1),"Yes")/7</f>
        <v>0</v>
      </c>
      <c r="G9" s="9">
        <f>COUNTIF(OFFSET('Daily Tracker'!E$2,(A9-1)*7,0,7,1),"Yes")/7</f>
        <v>0</v>
      </c>
      <c r="H9" s="9">
        <f>COUNTIF(OFFSET('Daily Tracker'!F$2,(A9-1)*7,0,7,1),"Yes")/7</f>
        <v>0</v>
      </c>
      <c r="I9" s="10">
        <f>IFERROR(AVERAGE(OFFSET('Daily Tracker'!G$2,(A9-1)*7,0,7,1)),"")</f>
        <v>0</v>
      </c>
      <c r="J9" s="10">
        <f>IFERROR(AVERAGE(OFFSET('Daily Tracker'!H$2,(A9-1)*7,0,7,1)),"")</f>
        <v>0</v>
      </c>
    </row>
    <row r="10">
      <c r="A10" s="5">
        <f t="shared" si="1"/>
        <v>9</v>
      </c>
      <c r="B10" s="8" t="str">
        <f t="array" ref="B10">INDEX('Daily Tracker'!B:B,(A10-1)*7+2)</f>
        <v/>
      </c>
      <c r="C10" s="8" t="str">
        <f t="array" ref="C10">INDEX('Daily Tracker'!B:B,(A10-1)*7+8)</f>
        <v/>
      </c>
      <c r="F10" s="9">
        <f>COUNTIF(OFFSET('Daily Tracker'!D$2,(A10-1)*7,0,7,1),"Yes")/7</f>
        <v>0</v>
      </c>
      <c r="G10" s="9">
        <f>COUNTIF(OFFSET('Daily Tracker'!E$2,(A10-1)*7,0,7,1),"Yes")/7</f>
        <v>0</v>
      </c>
      <c r="H10" s="9">
        <f>COUNTIF(OFFSET('Daily Tracker'!F$2,(A10-1)*7,0,7,1),"Yes")/7</f>
        <v>0</v>
      </c>
      <c r="I10" s="10">
        <f>IFERROR(AVERAGE(OFFSET('Daily Tracker'!G$2,(A10-1)*7,0,7,1)),"")</f>
        <v>0</v>
      </c>
      <c r="J10" s="10">
        <f>IFERROR(AVERAGE(OFFSET('Daily Tracker'!H$2,(A10-1)*7,0,7,1)),"")</f>
        <v>0</v>
      </c>
    </row>
    <row r="11">
      <c r="A11" s="5">
        <f t="shared" si="1"/>
        <v>10</v>
      </c>
      <c r="B11" s="8" t="str">
        <f t="array" ref="B11">INDEX('Daily Tracker'!B:B,(A11-1)*7+2)</f>
        <v/>
      </c>
      <c r="C11" s="8" t="str">
        <f t="array" ref="C11">INDEX('Daily Tracker'!B:B,(A11-1)*7+8)</f>
        <v/>
      </c>
      <c r="F11" s="9">
        <f>COUNTIF(OFFSET('Daily Tracker'!D$2,(A11-1)*7,0,7,1),"Yes")/7</f>
        <v>0</v>
      </c>
      <c r="G11" s="9">
        <f>COUNTIF(OFFSET('Daily Tracker'!E$2,(A11-1)*7,0,7,1),"Yes")/7</f>
        <v>0</v>
      </c>
      <c r="H11" s="9">
        <f>COUNTIF(OFFSET('Daily Tracker'!F$2,(A11-1)*7,0,7,1),"Yes")/7</f>
        <v>0</v>
      </c>
      <c r="I11" s="10">
        <f>IFERROR(AVERAGE(OFFSET('Daily Tracker'!G$2,(A11-1)*7,0,7,1)),"")</f>
        <v>0</v>
      </c>
      <c r="J11" s="10">
        <f>IFERROR(AVERAGE(OFFSET('Daily Tracker'!H$2,(A11-1)*7,0,7,1)),"")</f>
        <v>0</v>
      </c>
    </row>
    <row r="12">
      <c r="A12" s="5">
        <f t="shared" si="1"/>
        <v>11</v>
      </c>
      <c r="B12" s="8" t="str">
        <f t="array" ref="B12">INDEX('Daily Tracker'!B:B,(A12-1)*7+2)</f>
        <v/>
      </c>
      <c r="C12" s="8" t="str">
        <f t="array" ref="C12">INDEX('Daily Tracker'!B:B,(A12-1)*7+8)</f>
        <v/>
      </c>
      <c r="F12" s="9">
        <f>COUNTIF(OFFSET('Daily Tracker'!D$2,(A12-1)*7,0,7,1),"Yes")/7</f>
        <v>0</v>
      </c>
      <c r="G12" s="9">
        <f>COUNTIF(OFFSET('Daily Tracker'!E$2,(A12-1)*7,0,7,1),"Yes")/7</f>
        <v>0</v>
      </c>
      <c r="H12" s="9">
        <f>COUNTIF(OFFSET('Daily Tracker'!F$2,(A12-1)*7,0,7,1),"Yes")/7</f>
        <v>0</v>
      </c>
      <c r="I12" s="10">
        <f>IFERROR(AVERAGE(OFFSET('Daily Tracker'!G$2,(A12-1)*7,0,7,1)),"")</f>
        <v>0</v>
      </c>
      <c r="J12" s="10">
        <f>IFERROR(AVERAGE(OFFSET('Daily Tracker'!H$2,(A12-1)*7,0,7,1)),"")</f>
        <v>0</v>
      </c>
    </row>
    <row r="13">
      <c r="A13" s="5">
        <f t="shared" si="1"/>
        <v>12</v>
      </c>
      <c r="B13" s="8" t="str">
        <f t="array" ref="B13">INDEX('Daily Tracker'!B:B,(A13-1)*7+2)</f>
        <v/>
      </c>
      <c r="C13" s="8" t="str">
        <f t="array" ref="C13">INDEX('Daily Tracker'!B:B,(A13-1)*7+8)</f>
        <v/>
      </c>
      <c r="F13" s="9">
        <f>COUNTIF(OFFSET('Daily Tracker'!D$2,(A13-1)*7,0,7,1),"Yes")/7</f>
        <v>0</v>
      </c>
      <c r="G13" s="9">
        <f>COUNTIF(OFFSET('Daily Tracker'!E$2,(A13-1)*7,0,7,1),"Yes")/7</f>
        <v>0</v>
      </c>
      <c r="H13" s="9">
        <f>COUNTIF(OFFSET('Daily Tracker'!F$2,(A13-1)*7,0,7,1),"Yes")/7</f>
        <v>0</v>
      </c>
      <c r="I13" s="10">
        <f>IFERROR(AVERAGE(OFFSET('Daily Tracker'!G$2,(A13-1)*7,0,7,1)),"")</f>
        <v>0</v>
      </c>
      <c r="J13" s="10">
        <f>IFERROR(AVERAGE(OFFSET('Daily Tracker'!H$2,(A13-1)*7,0,7,1)),"")</f>
        <v>0</v>
      </c>
    </row>
  </sheetData>
  <conditionalFormatting sqref="F2:F13">
    <cfRule type="containsBlanks" dxfId="0" priority="1">
      <formula>LEN(TRIM(F2))=0</formula>
    </cfRule>
  </conditionalFormatting>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5.5"/>
  </cols>
  <sheetData>
    <row r="1">
      <c r="A1" s="3" t="s">
        <v>55</v>
      </c>
    </row>
    <row r="2">
      <c r="A2" s="4"/>
    </row>
    <row r="3">
      <c r="A3" s="3" t="s">
        <v>56</v>
      </c>
      <c r="B3" s="5" t="str">
        <f>IFERROR(__xludf.DUMMYFUNCTION("INDEX(FILTER('Weekly Check-In'!D2:D13,'Weekly Check-In'!D2:D13&lt;&gt;""""),1)"),"#N/A")</f>
        <v>#N/A</v>
      </c>
    </row>
    <row r="4">
      <c r="A4" s="3" t="s">
        <v>57</v>
      </c>
      <c r="B4" s="5" t="str">
        <f t="array" ref="B4">LOOKUP(2,1/('Weekly Check-In'!D2:D13&lt;&gt;""),'Weekly Check-In'!D2:D13)</f>
        <v>#N/A</v>
      </c>
    </row>
    <row r="5">
      <c r="A5" s="3" t="s">
        <v>58</v>
      </c>
      <c r="B5" s="5" t="str">
        <f>IF(OR(B3="",B4=""),"",B4-B3)</f>
        <v>#N/A</v>
      </c>
    </row>
    <row r="6">
      <c r="A6" s="7"/>
    </row>
    <row r="7">
      <c r="A7" s="3" t="s">
        <v>59</v>
      </c>
      <c r="B7" s="5" t="str">
        <f>IFERROR(__xludf.DUMMYFUNCTION("INDEX(FILTER('Weekly Check-In'!E2:E13,'Weekly Check-In'!E2:E13&lt;&gt;""""),1)"),"#N/A")</f>
        <v>#N/A</v>
      </c>
    </row>
    <row r="8">
      <c r="A8" s="3" t="s">
        <v>60</v>
      </c>
      <c r="B8" s="5" t="str">
        <f t="array" ref="B8">LOOKUP(2,1/('Weekly Check-In'!E2:E13&lt;&gt;""),'Weekly Check-In'!E2:E13)</f>
        <v>#N/A</v>
      </c>
    </row>
    <row r="9">
      <c r="A9" s="3" t="s">
        <v>61</v>
      </c>
      <c r="B9" s="5" t="str">
        <f>IF(OR(B7="",B8=""),"",B8-B7)</f>
        <v>#N/A</v>
      </c>
    </row>
    <row r="10">
      <c r="A10" s="7"/>
    </row>
    <row r="11">
      <c r="A11" s="3" t="s">
        <v>62</v>
      </c>
      <c r="B11" s="9">
        <f>IFERROR(AVERAGE('Weekly Check-In'!F2:F13),"")</f>
        <v>0</v>
      </c>
    </row>
    <row r="12">
      <c r="A12" s="3" t="s">
        <v>63</v>
      </c>
      <c r="B12" s="9">
        <f>IFERROR(AVERAGE('Weekly Check-In'!G2:G13),"")</f>
        <v>0</v>
      </c>
    </row>
    <row r="13">
      <c r="A13" s="3" t="s">
        <v>64</v>
      </c>
      <c r="B13" s="9">
        <f>IFERROR(AVERAGE('Weekly Check-In'!H2:H13),"")</f>
        <v>0</v>
      </c>
    </row>
    <row r="14">
      <c r="A14" s="7"/>
    </row>
    <row r="15">
      <c r="A15" s="3" t="s">
        <v>65</v>
      </c>
      <c r="B15" s="11">
        <f>IFERROR(AVERAGE('Weekly Check-In'!I2:I13),"")</f>
        <v>0</v>
      </c>
    </row>
    <row r="16">
      <c r="A16" s="3" t="s">
        <v>66</v>
      </c>
      <c r="B16" s="11">
        <f>IFERROR(AVERAGE('Weekly Check-In'!J2:J13),"")</f>
        <v>0</v>
      </c>
    </row>
    <row r="17">
      <c r="A17" s="7"/>
    </row>
    <row r="18">
      <c r="A18" s="3" t="s">
        <v>67</v>
      </c>
      <c r="B18" s="5" t="str">
        <f t="array" ref="B18">IFERROR(INDEX('Weekly Check-In'!K2:K13,MATCH(MAX(('Weekly Check-In'!F2:F13+'Weekly Check-In'!G2:G13+'Weekly Check-In'!H2:H13+'Weekly Check-In'!I2:I13/5)),('Weekly Check-In'!F2:F13+'Weekly Check-In'!G2:G13+'Weekly Check-In'!H2:H13+'Weekly Check-In'!I2:I13/5),0)),"")</f>
        <v/>
      </c>
    </row>
    <row r="19">
      <c r="A19" s="7"/>
    </row>
    <row r="20">
      <c r="A20" s="3" t="s">
        <v>68</v>
      </c>
    </row>
  </sheetData>
  <drawing r:id="rId1"/>
</worksheet>
</file>